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7" i="1"/>
  <c r="E106"/>
  <c r="E105"/>
  <c r="E103"/>
  <c r="E102"/>
  <c r="E101"/>
  <c r="E100"/>
  <c r="E97"/>
  <c r="E93"/>
  <c r="E91"/>
  <c r="E89"/>
  <c r="E87"/>
  <c r="E86"/>
  <c r="E85"/>
  <c r="E82"/>
  <c r="E81"/>
  <c r="E80"/>
  <c r="E77"/>
  <c r="E76"/>
  <c r="E75"/>
  <c r="E73"/>
  <c r="E72"/>
  <c r="E71"/>
  <c r="E70"/>
  <c r="E69"/>
  <c r="E66"/>
  <c r="E65"/>
  <c r="E63"/>
  <c r="E62"/>
  <c r="E59"/>
  <c r="E58"/>
  <c r="E57"/>
  <c r="E55"/>
  <c r="E54"/>
  <c r="E53"/>
  <c r="E52"/>
  <c r="F43"/>
  <c r="E43"/>
  <c r="E42"/>
  <c r="F42" s="1"/>
  <c r="F41"/>
  <c r="E41"/>
  <c r="E40"/>
  <c r="F40" s="1"/>
  <c r="F39"/>
  <c r="E39"/>
  <c r="E38"/>
  <c r="F38" s="1"/>
  <c r="F37"/>
  <c r="E37"/>
  <c r="E36"/>
  <c r="F36" s="1"/>
  <c r="F35"/>
  <c r="E35"/>
  <c r="E34"/>
  <c r="F34" s="1"/>
  <c r="F33"/>
  <c r="E33"/>
  <c r="E32"/>
  <c r="F32" s="1"/>
  <c r="F31"/>
  <c r="E31"/>
  <c r="E30"/>
  <c r="F30" s="1"/>
</calcChain>
</file>

<file path=xl/sharedStrings.xml><?xml version="1.0" encoding="utf-8"?>
<sst xmlns="http://schemas.openxmlformats.org/spreadsheetml/2006/main" count="173" uniqueCount="124">
  <si>
    <t>PACHETUL DE SERVICII MEDICALE ÎN ASISTENŢA MEDICALĂ AMBULATORIE DE SPECIALITATE PENTRU SPECIALITĂȚI CLINICE</t>
  </si>
  <si>
    <t>Pachetul minimal de servicii</t>
  </si>
  <si>
    <t>DENUMIRE SERVICIU MEDICAL</t>
  </si>
  <si>
    <t>FRECVENŢĂ/PLAFON</t>
  </si>
  <si>
    <t>c1</t>
  </si>
  <si>
    <t>c2</t>
  </si>
  <si>
    <t>1. Servicii medicale pentru situaţiile de urgenţă medico-chirurgicală</t>
  </si>
  <si>
    <t>1 consultaţie per  persoană pentru fiecare situaţie de urgenţă</t>
  </si>
  <si>
    <t>2. Depistarea bolilor cu potenţial endemo-epidemic</t>
  </si>
  <si>
    <t>1 consultaţie per persoană pentru fiecare boală cu potenţial endemo-epidemic suspicionată şi confirmată</t>
  </si>
  <si>
    <t>3. Consultaţii pentru supravegherea evoluţiei sarcinii şi lehuziei:</t>
  </si>
  <si>
    <t xml:space="preserve">    a) supravegherea evoluţiei sarcinii, trimestrial;</t>
  </si>
  <si>
    <t>1 consultaţie/trimestru</t>
  </si>
  <si>
    <t xml:space="preserve">    b) urmărirea lehuzei în primul trimestru de la naştere;</t>
  </si>
  <si>
    <t xml:space="preserve">1 consultaţie </t>
  </si>
  <si>
    <t>Pachetul de baza de servicii</t>
  </si>
  <si>
    <t>1.  Servicii medicale pentru situaţiile de urgenţă medico-chirurgicală</t>
  </si>
  <si>
    <t>1 consultaţie/asigurat cu vârsta mai mare de 18 ani pentru fiecare situaţie de urgenţă</t>
  </si>
  <si>
    <t>maximum 2 consultaţii pentru copiii 0-18 ani pentru fiecare situaţie de urgenţă</t>
  </si>
  <si>
    <t>2. Consultaţia medicală de specialitate pentru afecţiuni acute şi subacute precum şi acutizări ale bolilor cronice</t>
  </si>
  <si>
    <t>maximum 3 consultaţii/asigurat/episod ce pot fi acordate într-un interval de maximum  60 de zile calendaristice de la data acordării primei consultaţii</t>
  </si>
  <si>
    <t>maximum 2 consultaţii pentru asiguraţii cu diagnostic deja confirmat la 
externarea din spital</t>
  </si>
  <si>
    <t>3. Consultaţia medicală de specialitate pentru afecţiuni cronice</t>
  </si>
  <si>
    <t>maximum 4 consultaţii/trimestru/asigurat, dar nu mai mult de 2 consultaţii 
pe lună</t>
  </si>
  <si>
    <t>maximum 2 consultaţii pentru asiguraţii cu diagnostic deja confirmat la externarea din spital</t>
  </si>
  <si>
    <t>4. Depistarea de boli cu potenţial endemo-epidemic</t>
  </si>
  <si>
    <t>1 consultaţie per persoană asigurată pentru fiecare boală cu potenţial endemo-epidemic suspicionată şi confirmată</t>
  </si>
  <si>
    <t>5. Consultaţii pentru acordarea serviciilor de planificare familială</t>
  </si>
  <si>
    <t>4 consultaţii pe an calendaristic/asigurat</t>
  </si>
  <si>
    <t>6. Servicii de îngrijiri paliative- consultaţii de îngrijiri paliative</t>
  </si>
  <si>
    <t>maximum 4 consultaţii/trimestru/asigurat , dar nu mai mult de 2 consultaţii pe lună</t>
  </si>
  <si>
    <t>7. Servicii de supraveghere a sarcinii şi lehuziei</t>
  </si>
  <si>
    <t xml:space="preserve">   a) supravegherea evoluţiei sarcinii, trimestrial;</t>
  </si>
  <si>
    <t xml:space="preserve">   b) urmărirea lehuzei în primul trimestru de la naştere.</t>
  </si>
  <si>
    <t>Denumire serviciu medical</t>
  </si>
  <si>
    <t xml:space="preserve">Număr puncte </t>
  </si>
  <si>
    <t>Valoare minim garantată a punctului pe serviciu în vigoare (lei)</t>
  </si>
  <si>
    <t>Tarif decontat de casa de asigurări de sănătate pentru medic specialist (lei)</t>
  </si>
  <si>
    <t>Tarif decontat de casa de asigurări de sănătate pentru medic primar (lei)</t>
  </si>
  <si>
    <t>c3</t>
  </si>
  <si>
    <t>c4=c2*c3</t>
  </si>
  <si>
    <t>c5=c4+c4*20%</t>
  </si>
  <si>
    <t xml:space="preserve"> Consultaţia pentru specialități medicale a copilului cu vârsta cuprinsă între  0 şi 3 ani (până la împlinirea  vârstei de 4 ani)</t>
  </si>
  <si>
    <t xml:space="preserve"> Consultaţia pentru specialități chirurgicale a copilului cu vârsta cuprinsă între  0 şi 3 ani (până la împlinirea  vârstei de 4 ani)</t>
  </si>
  <si>
    <t xml:space="preserve">Consultaţia de psihiatrie şi psihiatrie  pediatrică a copilului cu vârsta cuprinsă între 0 şi 3 ani (până la împlinirea  vârstei de 4 ani)                                                              </t>
  </si>
  <si>
    <t xml:space="preserve">Consultaţia copilului şi adultului cu vârsta cuprinsă între 4 şi 59 ani  pentru specialități medicale             </t>
  </si>
  <si>
    <t xml:space="preserve">Consultaţia copilului şi adultului cu vârsta cuprinsă între 4 şi 59 ani pentru specialități chirurgicale             </t>
  </si>
  <si>
    <t xml:space="preserve">Consultaţia de planificare familială               </t>
  </si>
  <si>
    <t xml:space="preserve">Consultaţia de neurologie a copilului cu vârsta cuprinsă între 0 şi 3 ani (până la împlinirea  vârstei de 4 ani)                                      </t>
  </si>
  <si>
    <t xml:space="preserve">Consultaţia de neurologie a copilului şi adultului cu vârsta cuprinsă între 4 şi 59 ani    </t>
  </si>
  <si>
    <t>Consultaţia de psihiatrie şi psihiatrie pediatrică a copilului şi adultului cu vârsta cuprinsă între 4 şi 59 ani</t>
  </si>
  <si>
    <t xml:space="preserve">Consultaţia de psihiatrie peste vârsta de 60 ani               </t>
  </si>
  <si>
    <t xml:space="preserve">Consultaţia pentru specialități medicale peste vârsta de 60 ani               </t>
  </si>
  <si>
    <t xml:space="preserve"> Consultaţia pentru specialități chirurgicale peste vârsta de 60 ani  </t>
  </si>
  <si>
    <t xml:space="preserve">Consultaţia de neurologie peste vârsta de 60 ani               </t>
  </si>
  <si>
    <t>Consultaţia pentru îngrijiri paliative</t>
  </si>
  <si>
    <t>Serviciile de sănătate conexe actului medical</t>
  </si>
  <si>
    <t>Lista serviciilor de sănătate conexe actului medical</t>
  </si>
  <si>
    <t>Tarif decontat de casa de asigurări de sănătate (lei)</t>
  </si>
  <si>
    <t xml:space="preserve">    a) Neurologie şi neurologie pediatrică:</t>
  </si>
  <si>
    <t xml:space="preserve">    a1) serviciile furnizate de psiholog în specialitatea psihologie clinică, consiliere psihologică şi psihoterapie:</t>
  </si>
  <si>
    <t>x</t>
  </si>
  <si>
    <t xml:space="preserve">    a1.1) evaluare psihologică clinică şi psihodiagnostic;    </t>
  </si>
  <si>
    <t>30 puncte/şedinţă</t>
  </si>
  <si>
    <t xml:space="preserve">    a1.2) consiliere psihologică clinică pentru copii/adulţi;   </t>
  </si>
  <si>
    <t xml:space="preserve">    a1.3) psihoterapie pentru copii/adult;    </t>
  </si>
  <si>
    <t xml:space="preserve">    a2) serviciile furnizate de psiholog în specialitatea psihopedagogie specială - logoped:consiliere/intervenţie de psihopedagogie specială - logoped;     </t>
  </si>
  <si>
    <t>15 puncte/şedinţă</t>
  </si>
  <si>
    <t xml:space="preserve">    a3) servicii conexe furnizate de kinetoterapeut/profesor de cultură fizică medicală/fiziokinetoterapeut:</t>
  </si>
  <si>
    <t xml:space="preserve">    a3.1) kinetoterapie individuală;    </t>
  </si>
  <si>
    <t xml:space="preserve">    a3.2) kinetoterapie de grup;    </t>
  </si>
  <si>
    <t xml:space="preserve">    a3.3) kinetoterapie pe aparate speciale: dispozitive mecanice /dispozitive electromecanice /  dispozitive robotizate. </t>
  </si>
  <si>
    <t xml:space="preserve">    b) Otorinolaringologie: </t>
  </si>
  <si>
    <t xml:space="preserve">    b1) serviciile furnizate de psiholog în specialitatea psihologie clinică, consiliere psihologică şi psihoterapie:</t>
  </si>
  <si>
    <t xml:space="preserve">    b1.1) evaluare psihologică clinică şi psihodiagnostic         </t>
  </si>
  <si>
    <t xml:space="preserve">    b1.2) consiliere psihologică clinică                           </t>
  </si>
  <si>
    <t xml:space="preserve">    b2) serviciile furnizate de psiholog în specialitatea psihopedagogie specială - logoped:</t>
  </si>
  <si>
    <t xml:space="preserve">    b2.1) consiliere/intervenţie de psihopedagogie specială - logoped </t>
  </si>
  <si>
    <t xml:space="preserve">    b2.2) exerciţii pentru tulburări de vorbire (şedinţă)                  </t>
  </si>
  <si>
    <t xml:space="preserve">    c) Psihiatrie și psihiatrie pediatrică:</t>
  </si>
  <si>
    <t xml:space="preserve">    c1) serviciile furnizate de psiholog în specialitatea psihologie clinică, consiliere psihologică şi psihoterapie:</t>
  </si>
  <si>
    <t xml:space="preserve">    c1.1) evaluare psihologică clinică şi psihodiagnostic                     </t>
  </si>
  <si>
    <r>
      <t xml:space="preserve">    c1.2) consiliere psihologică clinică pentru copii/adult</t>
    </r>
    <r>
      <rPr>
        <sz val="12"/>
        <color indexed="60"/>
        <rFont val="Arial"/>
        <family val="2"/>
      </rPr>
      <t xml:space="preserve">i </t>
    </r>
    <r>
      <rPr>
        <sz val="12"/>
        <color indexed="8"/>
        <rFont val="Arial"/>
        <family val="2"/>
      </rPr>
      <t xml:space="preserve"> </t>
    </r>
  </si>
  <si>
    <t xml:space="preserve">    c1.3) consiliere psihologică clinică pentru copii diagnosticaţi cu tulburări din spectrul autist (numai la recomandarea medicului cu specialitatea psihiatrie pediatrică) - într-o metodă psihoterapeutică  aplicabilă copilului diagnosticat cu tulburări din spectrul autist</t>
  </si>
  <si>
    <t xml:space="preserve">    c1.4) psihoterapia copilului şi familiei - pentru copii  (numai la recomandarea medicului cu specialitatea psihiatrie pediatrică) - într-o metodă psihoterapeutică aplicabilă copilului diagnosticat cu tulburări din spectrul autist</t>
  </si>
  <si>
    <t xml:space="preserve">    c2) serviciile furnizate de psiholog în specialitatea psihopedagogie specială – logoped:  consiliere/intervenţie de psihopedagogie  specială – logoped</t>
  </si>
  <si>
    <t xml:space="preserve"> c3) Servicii furnizate de kinetoterapeut /profesor de cultură fizică medicală/ fiziokinetoterapeut: (numai la recomandarea medicului cu specialitatea psihiatrie pediatrică) pentru copilul diagnosticat cu tulburări din spectrul autist:</t>
  </si>
  <si>
    <t xml:space="preserve">    c3.1) kinetoterapie individuală                               </t>
  </si>
  <si>
    <t>30 puncte</t>
  </si>
  <si>
    <t xml:space="preserve">    c3.2) kinetoterapie de grup                                     </t>
  </si>
  <si>
    <t>15 puncte</t>
  </si>
  <si>
    <t xml:space="preserve">    c3.3) kinetoterapie pe aparate speciale:  dispozitive mecanice/dispozitive electromecanice /dispozitive robotizate  </t>
  </si>
  <si>
    <r>
      <t xml:space="preserve">    d) Reumat</t>
    </r>
    <r>
      <rPr>
        <b/>
        <sz val="12"/>
        <rFont val="Arial"/>
        <family val="2"/>
      </rPr>
      <t>ologie:</t>
    </r>
  </si>
  <si>
    <t xml:space="preserve">    Servicii furnizate de kinetoterapeut/ profesor de cultură fizică medicală/fiziokinetoterapeut:</t>
  </si>
  <si>
    <t xml:space="preserve">    d1) kinetoterapie individuală                                   </t>
  </si>
  <si>
    <t xml:space="preserve">    d2) kinetoterapie de grup                                       </t>
  </si>
  <si>
    <t xml:space="preserve">    d3) kinetoterapie pe aparate speciale: dispozitive mecanice/dispozitive electromecanice/ dispozitive robotizate </t>
  </si>
  <si>
    <t xml:space="preserve">    e) Ortopedie şi traumatologie şi ortopedie pediatrică</t>
  </si>
  <si>
    <t xml:space="preserve">    Servicii furnizate de kinetoterapeut/profesor de cultură fizică medicală/fiziokinetoterapeut:</t>
  </si>
  <si>
    <t xml:space="preserve">    e1) kinetoterapie individuală                                   </t>
  </si>
  <si>
    <t xml:space="preserve">    e2) kinetoterapie de grup                                       </t>
  </si>
  <si>
    <t xml:space="preserve">    e3) kinetoterapie pe aparate speciale: dispozitive mecanice/dispozitive electromecanice /dispozitive robotizate   </t>
  </si>
  <si>
    <t xml:space="preserve">    f) Oncologie medicală</t>
  </si>
  <si>
    <t xml:space="preserve">    Serviciile furnizate de psiholog în specialitatea psihologie clinică, consiliere psihologică şi psihoterapie: consiliere psihologică clinică pentru copii şi adulţi cu afecţiuni oncologice</t>
  </si>
  <si>
    <t xml:space="preserve">    g) Diabet zaharat, nutriţie şi boli metabolice</t>
  </si>
  <si>
    <t xml:space="preserve">    Serviciile furnizate de psiholog în specialitatea psihologie clinică, consiliere psihologică şi psihoterapie:consiliere psihologică clinică pentru copii şi adulţi cu diagnostic confirmat de diabet zaharat</t>
  </si>
  <si>
    <t xml:space="preserve">    h) Hematologie</t>
  </si>
  <si>
    <t xml:space="preserve">    Serviciile furnizate de psiholog în specialitatea psihologie clinică, consiliere psihologică şi    psihoterapie: consiliere psihologică clinică pentru copii şi adulţi cu afecţiuni oncologice      </t>
  </si>
  <si>
    <t xml:space="preserve">    i) Nefrologie și nefrologie pediatrică</t>
  </si>
  <si>
    <t xml:space="preserve">    Serviciile furnizate de psiholog în specialitatea psihologie clinică, consiliere psihologică şi     psihoterapie: consiliere psihologică clinică pentru copii şi adulţi cu insuficienţă renală cronică – dializă</t>
  </si>
  <si>
    <t>j) Oncologie și hematologie pediatrică</t>
  </si>
  <si>
    <t xml:space="preserve">Serviciile furnizate de psiholog în specialitatea psihologie clinică, consiliere psihologică şi    psihoterapie : consiliere psihologică clinică pentru copii cu afecţiuni oncologice    </t>
  </si>
  <si>
    <t xml:space="preserve">k) Îngrijiri paliative </t>
  </si>
  <si>
    <t>k1) serviciile furnizate de psiholog în specialitatea psihologie clinică, consiliere psihologică şi psihoterapie:</t>
  </si>
  <si>
    <t xml:space="preserve">    k1.1) evaluare psihologică clinică şi psihodiagnostic</t>
  </si>
  <si>
    <t xml:space="preserve">    k1.2) consiliere psihologică clinică pentru copii/adulţi </t>
  </si>
  <si>
    <t xml:space="preserve">    k1.3) psihoterapie pentru copii/adult </t>
  </si>
  <si>
    <t>k2) serviciile furnizate de psiholog în specialitatea psihopedagogie specială - logoped: consiliere/intervenţie de psihopedagogie specială - logoped;</t>
  </si>
  <si>
    <t>15 puncte/ședință</t>
  </si>
  <si>
    <t xml:space="preserve">k3) servicii conexe furnizate de kinetoterapeut/profesor de cultură fizică medicală/fiziokinetoterapeut: </t>
  </si>
  <si>
    <t xml:space="preserve">k3.1) kinetoterapie individuală </t>
  </si>
  <si>
    <t>30 puncte/ședință</t>
  </si>
  <si>
    <t xml:space="preserve">k3.2) kinetoterapie de grup </t>
  </si>
  <si>
    <t xml:space="preserve">k3.3) kinetoterapie pe aparate speciale: dispozitive mecanice/dispozitive electromecanice/dispozitive robotizate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</si>
</sst>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Fill="1" applyAlignment="1"/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" fillId="0" borderId="9" xfId="0" applyFont="1" applyBorder="1" applyAlignment="1">
      <alignment wrapText="1"/>
    </xf>
    <xf numFmtId="0" fontId="2" fillId="0" borderId="0" xfId="0" applyFont="1" applyFill="1"/>
    <xf numFmtId="0" fontId="1" fillId="0" borderId="10" xfId="0" applyFont="1" applyBorder="1" applyAlignment="1">
      <alignment wrapText="1"/>
    </xf>
    <xf numFmtId="0" fontId="1" fillId="0" borderId="13" xfId="0" applyFont="1" applyBorder="1"/>
    <xf numFmtId="0" fontId="1" fillId="0" borderId="6" xfId="0" applyFont="1" applyBorder="1"/>
    <xf numFmtId="0" fontId="1" fillId="0" borderId="5" xfId="0" applyFont="1" applyBorder="1"/>
    <xf numFmtId="0" fontId="3" fillId="0" borderId="14" xfId="0" applyFont="1" applyFill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108"/>
  <sheetViews>
    <sheetView tabSelected="1" zoomScale="85" zoomScaleNormal="85" workbookViewId="0">
      <selection activeCell="M7" sqref="M7"/>
    </sheetView>
  </sheetViews>
  <sheetFormatPr defaultRowHeight="15"/>
  <cols>
    <col min="1" max="1" width="9.140625" style="1"/>
    <col min="2" max="2" width="105" style="30" customWidth="1"/>
    <col min="3" max="3" width="19.28515625" style="3" customWidth="1"/>
    <col min="4" max="4" width="18.5703125" style="3" customWidth="1"/>
    <col min="5" max="5" width="16" style="3" customWidth="1"/>
    <col min="6" max="6" width="27.7109375" style="3" customWidth="1"/>
    <col min="7" max="257" width="9.140625" style="1"/>
    <col min="258" max="258" width="105" style="1" customWidth="1"/>
    <col min="259" max="259" width="19.28515625" style="1" customWidth="1"/>
    <col min="260" max="260" width="18.5703125" style="1" customWidth="1"/>
    <col min="261" max="261" width="16" style="1" customWidth="1"/>
    <col min="262" max="262" width="27.7109375" style="1" customWidth="1"/>
    <col min="263" max="513" width="9.140625" style="1"/>
    <col min="514" max="514" width="105" style="1" customWidth="1"/>
    <col min="515" max="515" width="19.28515625" style="1" customWidth="1"/>
    <col min="516" max="516" width="18.5703125" style="1" customWidth="1"/>
    <col min="517" max="517" width="16" style="1" customWidth="1"/>
    <col min="518" max="518" width="27.7109375" style="1" customWidth="1"/>
    <col min="519" max="769" width="9.140625" style="1"/>
    <col min="770" max="770" width="105" style="1" customWidth="1"/>
    <col min="771" max="771" width="19.28515625" style="1" customWidth="1"/>
    <col min="772" max="772" width="18.5703125" style="1" customWidth="1"/>
    <col min="773" max="773" width="16" style="1" customWidth="1"/>
    <col min="774" max="774" width="27.7109375" style="1" customWidth="1"/>
    <col min="775" max="1025" width="9.140625" style="1"/>
    <col min="1026" max="1026" width="105" style="1" customWidth="1"/>
    <col min="1027" max="1027" width="19.28515625" style="1" customWidth="1"/>
    <col min="1028" max="1028" width="18.5703125" style="1" customWidth="1"/>
    <col min="1029" max="1029" width="16" style="1" customWidth="1"/>
    <col min="1030" max="1030" width="27.7109375" style="1" customWidth="1"/>
    <col min="1031" max="1281" width="9.140625" style="1"/>
    <col min="1282" max="1282" width="105" style="1" customWidth="1"/>
    <col min="1283" max="1283" width="19.28515625" style="1" customWidth="1"/>
    <col min="1284" max="1284" width="18.5703125" style="1" customWidth="1"/>
    <col min="1285" max="1285" width="16" style="1" customWidth="1"/>
    <col min="1286" max="1286" width="27.7109375" style="1" customWidth="1"/>
    <col min="1287" max="1537" width="9.140625" style="1"/>
    <col min="1538" max="1538" width="105" style="1" customWidth="1"/>
    <col min="1539" max="1539" width="19.28515625" style="1" customWidth="1"/>
    <col min="1540" max="1540" width="18.5703125" style="1" customWidth="1"/>
    <col min="1541" max="1541" width="16" style="1" customWidth="1"/>
    <col min="1542" max="1542" width="27.7109375" style="1" customWidth="1"/>
    <col min="1543" max="1793" width="9.140625" style="1"/>
    <col min="1794" max="1794" width="105" style="1" customWidth="1"/>
    <col min="1795" max="1795" width="19.28515625" style="1" customWidth="1"/>
    <col min="1796" max="1796" width="18.5703125" style="1" customWidth="1"/>
    <col min="1797" max="1797" width="16" style="1" customWidth="1"/>
    <col min="1798" max="1798" width="27.7109375" style="1" customWidth="1"/>
    <col min="1799" max="2049" width="9.140625" style="1"/>
    <col min="2050" max="2050" width="105" style="1" customWidth="1"/>
    <col min="2051" max="2051" width="19.28515625" style="1" customWidth="1"/>
    <col min="2052" max="2052" width="18.5703125" style="1" customWidth="1"/>
    <col min="2053" max="2053" width="16" style="1" customWidth="1"/>
    <col min="2054" max="2054" width="27.7109375" style="1" customWidth="1"/>
    <col min="2055" max="2305" width="9.140625" style="1"/>
    <col min="2306" max="2306" width="105" style="1" customWidth="1"/>
    <col min="2307" max="2307" width="19.28515625" style="1" customWidth="1"/>
    <col min="2308" max="2308" width="18.5703125" style="1" customWidth="1"/>
    <col min="2309" max="2309" width="16" style="1" customWidth="1"/>
    <col min="2310" max="2310" width="27.7109375" style="1" customWidth="1"/>
    <col min="2311" max="2561" width="9.140625" style="1"/>
    <col min="2562" max="2562" width="105" style="1" customWidth="1"/>
    <col min="2563" max="2563" width="19.28515625" style="1" customWidth="1"/>
    <col min="2564" max="2564" width="18.5703125" style="1" customWidth="1"/>
    <col min="2565" max="2565" width="16" style="1" customWidth="1"/>
    <col min="2566" max="2566" width="27.7109375" style="1" customWidth="1"/>
    <col min="2567" max="2817" width="9.140625" style="1"/>
    <col min="2818" max="2818" width="105" style="1" customWidth="1"/>
    <col min="2819" max="2819" width="19.28515625" style="1" customWidth="1"/>
    <col min="2820" max="2820" width="18.5703125" style="1" customWidth="1"/>
    <col min="2821" max="2821" width="16" style="1" customWidth="1"/>
    <col min="2822" max="2822" width="27.7109375" style="1" customWidth="1"/>
    <col min="2823" max="3073" width="9.140625" style="1"/>
    <col min="3074" max="3074" width="105" style="1" customWidth="1"/>
    <col min="3075" max="3075" width="19.28515625" style="1" customWidth="1"/>
    <col min="3076" max="3076" width="18.5703125" style="1" customWidth="1"/>
    <col min="3077" max="3077" width="16" style="1" customWidth="1"/>
    <col min="3078" max="3078" width="27.7109375" style="1" customWidth="1"/>
    <col min="3079" max="3329" width="9.140625" style="1"/>
    <col min="3330" max="3330" width="105" style="1" customWidth="1"/>
    <col min="3331" max="3331" width="19.28515625" style="1" customWidth="1"/>
    <col min="3332" max="3332" width="18.5703125" style="1" customWidth="1"/>
    <col min="3333" max="3333" width="16" style="1" customWidth="1"/>
    <col min="3334" max="3334" width="27.7109375" style="1" customWidth="1"/>
    <col min="3335" max="3585" width="9.140625" style="1"/>
    <col min="3586" max="3586" width="105" style="1" customWidth="1"/>
    <col min="3587" max="3587" width="19.28515625" style="1" customWidth="1"/>
    <col min="3588" max="3588" width="18.5703125" style="1" customWidth="1"/>
    <col min="3589" max="3589" width="16" style="1" customWidth="1"/>
    <col min="3590" max="3590" width="27.7109375" style="1" customWidth="1"/>
    <col min="3591" max="3841" width="9.140625" style="1"/>
    <col min="3842" max="3842" width="105" style="1" customWidth="1"/>
    <col min="3843" max="3843" width="19.28515625" style="1" customWidth="1"/>
    <col min="3844" max="3844" width="18.5703125" style="1" customWidth="1"/>
    <col min="3845" max="3845" width="16" style="1" customWidth="1"/>
    <col min="3846" max="3846" width="27.7109375" style="1" customWidth="1"/>
    <col min="3847" max="4097" width="9.140625" style="1"/>
    <col min="4098" max="4098" width="105" style="1" customWidth="1"/>
    <col min="4099" max="4099" width="19.28515625" style="1" customWidth="1"/>
    <col min="4100" max="4100" width="18.5703125" style="1" customWidth="1"/>
    <col min="4101" max="4101" width="16" style="1" customWidth="1"/>
    <col min="4102" max="4102" width="27.7109375" style="1" customWidth="1"/>
    <col min="4103" max="4353" width="9.140625" style="1"/>
    <col min="4354" max="4354" width="105" style="1" customWidth="1"/>
    <col min="4355" max="4355" width="19.28515625" style="1" customWidth="1"/>
    <col min="4356" max="4356" width="18.5703125" style="1" customWidth="1"/>
    <col min="4357" max="4357" width="16" style="1" customWidth="1"/>
    <col min="4358" max="4358" width="27.7109375" style="1" customWidth="1"/>
    <col min="4359" max="4609" width="9.140625" style="1"/>
    <col min="4610" max="4610" width="105" style="1" customWidth="1"/>
    <col min="4611" max="4611" width="19.28515625" style="1" customWidth="1"/>
    <col min="4612" max="4612" width="18.5703125" style="1" customWidth="1"/>
    <col min="4613" max="4613" width="16" style="1" customWidth="1"/>
    <col min="4614" max="4614" width="27.7109375" style="1" customWidth="1"/>
    <col min="4615" max="4865" width="9.140625" style="1"/>
    <col min="4866" max="4866" width="105" style="1" customWidth="1"/>
    <col min="4867" max="4867" width="19.28515625" style="1" customWidth="1"/>
    <col min="4868" max="4868" width="18.5703125" style="1" customWidth="1"/>
    <col min="4869" max="4869" width="16" style="1" customWidth="1"/>
    <col min="4870" max="4870" width="27.7109375" style="1" customWidth="1"/>
    <col min="4871" max="5121" width="9.140625" style="1"/>
    <col min="5122" max="5122" width="105" style="1" customWidth="1"/>
    <col min="5123" max="5123" width="19.28515625" style="1" customWidth="1"/>
    <col min="5124" max="5124" width="18.5703125" style="1" customWidth="1"/>
    <col min="5125" max="5125" width="16" style="1" customWidth="1"/>
    <col min="5126" max="5126" width="27.7109375" style="1" customWidth="1"/>
    <col min="5127" max="5377" width="9.140625" style="1"/>
    <col min="5378" max="5378" width="105" style="1" customWidth="1"/>
    <col min="5379" max="5379" width="19.28515625" style="1" customWidth="1"/>
    <col min="5380" max="5380" width="18.5703125" style="1" customWidth="1"/>
    <col min="5381" max="5381" width="16" style="1" customWidth="1"/>
    <col min="5382" max="5382" width="27.7109375" style="1" customWidth="1"/>
    <col min="5383" max="5633" width="9.140625" style="1"/>
    <col min="5634" max="5634" width="105" style="1" customWidth="1"/>
    <col min="5635" max="5635" width="19.28515625" style="1" customWidth="1"/>
    <col min="5636" max="5636" width="18.5703125" style="1" customWidth="1"/>
    <col min="5637" max="5637" width="16" style="1" customWidth="1"/>
    <col min="5638" max="5638" width="27.7109375" style="1" customWidth="1"/>
    <col min="5639" max="5889" width="9.140625" style="1"/>
    <col min="5890" max="5890" width="105" style="1" customWidth="1"/>
    <col min="5891" max="5891" width="19.28515625" style="1" customWidth="1"/>
    <col min="5892" max="5892" width="18.5703125" style="1" customWidth="1"/>
    <col min="5893" max="5893" width="16" style="1" customWidth="1"/>
    <col min="5894" max="5894" width="27.7109375" style="1" customWidth="1"/>
    <col min="5895" max="6145" width="9.140625" style="1"/>
    <col min="6146" max="6146" width="105" style="1" customWidth="1"/>
    <col min="6147" max="6147" width="19.28515625" style="1" customWidth="1"/>
    <col min="6148" max="6148" width="18.5703125" style="1" customWidth="1"/>
    <col min="6149" max="6149" width="16" style="1" customWidth="1"/>
    <col min="6150" max="6150" width="27.7109375" style="1" customWidth="1"/>
    <col min="6151" max="6401" width="9.140625" style="1"/>
    <col min="6402" max="6402" width="105" style="1" customWidth="1"/>
    <col min="6403" max="6403" width="19.28515625" style="1" customWidth="1"/>
    <col min="6404" max="6404" width="18.5703125" style="1" customWidth="1"/>
    <col min="6405" max="6405" width="16" style="1" customWidth="1"/>
    <col min="6406" max="6406" width="27.7109375" style="1" customWidth="1"/>
    <col min="6407" max="6657" width="9.140625" style="1"/>
    <col min="6658" max="6658" width="105" style="1" customWidth="1"/>
    <col min="6659" max="6659" width="19.28515625" style="1" customWidth="1"/>
    <col min="6660" max="6660" width="18.5703125" style="1" customWidth="1"/>
    <col min="6661" max="6661" width="16" style="1" customWidth="1"/>
    <col min="6662" max="6662" width="27.7109375" style="1" customWidth="1"/>
    <col min="6663" max="6913" width="9.140625" style="1"/>
    <col min="6914" max="6914" width="105" style="1" customWidth="1"/>
    <col min="6915" max="6915" width="19.28515625" style="1" customWidth="1"/>
    <col min="6916" max="6916" width="18.5703125" style="1" customWidth="1"/>
    <col min="6917" max="6917" width="16" style="1" customWidth="1"/>
    <col min="6918" max="6918" width="27.7109375" style="1" customWidth="1"/>
    <col min="6919" max="7169" width="9.140625" style="1"/>
    <col min="7170" max="7170" width="105" style="1" customWidth="1"/>
    <col min="7171" max="7171" width="19.28515625" style="1" customWidth="1"/>
    <col min="7172" max="7172" width="18.5703125" style="1" customWidth="1"/>
    <col min="7173" max="7173" width="16" style="1" customWidth="1"/>
    <col min="7174" max="7174" width="27.7109375" style="1" customWidth="1"/>
    <col min="7175" max="7425" width="9.140625" style="1"/>
    <col min="7426" max="7426" width="105" style="1" customWidth="1"/>
    <col min="7427" max="7427" width="19.28515625" style="1" customWidth="1"/>
    <col min="7428" max="7428" width="18.5703125" style="1" customWidth="1"/>
    <col min="7429" max="7429" width="16" style="1" customWidth="1"/>
    <col min="7430" max="7430" width="27.7109375" style="1" customWidth="1"/>
    <col min="7431" max="7681" width="9.140625" style="1"/>
    <col min="7682" max="7682" width="105" style="1" customWidth="1"/>
    <col min="7683" max="7683" width="19.28515625" style="1" customWidth="1"/>
    <col min="7684" max="7684" width="18.5703125" style="1" customWidth="1"/>
    <col min="7685" max="7685" width="16" style="1" customWidth="1"/>
    <col min="7686" max="7686" width="27.7109375" style="1" customWidth="1"/>
    <col min="7687" max="7937" width="9.140625" style="1"/>
    <col min="7938" max="7938" width="105" style="1" customWidth="1"/>
    <col min="7939" max="7939" width="19.28515625" style="1" customWidth="1"/>
    <col min="7940" max="7940" width="18.5703125" style="1" customWidth="1"/>
    <col min="7941" max="7941" width="16" style="1" customWidth="1"/>
    <col min="7942" max="7942" width="27.7109375" style="1" customWidth="1"/>
    <col min="7943" max="8193" width="9.140625" style="1"/>
    <col min="8194" max="8194" width="105" style="1" customWidth="1"/>
    <col min="8195" max="8195" width="19.28515625" style="1" customWidth="1"/>
    <col min="8196" max="8196" width="18.5703125" style="1" customWidth="1"/>
    <col min="8197" max="8197" width="16" style="1" customWidth="1"/>
    <col min="8198" max="8198" width="27.7109375" style="1" customWidth="1"/>
    <col min="8199" max="8449" width="9.140625" style="1"/>
    <col min="8450" max="8450" width="105" style="1" customWidth="1"/>
    <col min="8451" max="8451" width="19.28515625" style="1" customWidth="1"/>
    <col min="8452" max="8452" width="18.5703125" style="1" customWidth="1"/>
    <col min="8453" max="8453" width="16" style="1" customWidth="1"/>
    <col min="8454" max="8454" width="27.7109375" style="1" customWidth="1"/>
    <col min="8455" max="8705" width="9.140625" style="1"/>
    <col min="8706" max="8706" width="105" style="1" customWidth="1"/>
    <col min="8707" max="8707" width="19.28515625" style="1" customWidth="1"/>
    <col min="8708" max="8708" width="18.5703125" style="1" customWidth="1"/>
    <col min="8709" max="8709" width="16" style="1" customWidth="1"/>
    <col min="8710" max="8710" width="27.7109375" style="1" customWidth="1"/>
    <col min="8711" max="8961" width="9.140625" style="1"/>
    <col min="8962" max="8962" width="105" style="1" customWidth="1"/>
    <col min="8963" max="8963" width="19.28515625" style="1" customWidth="1"/>
    <col min="8964" max="8964" width="18.5703125" style="1" customWidth="1"/>
    <col min="8965" max="8965" width="16" style="1" customWidth="1"/>
    <col min="8966" max="8966" width="27.7109375" style="1" customWidth="1"/>
    <col min="8967" max="9217" width="9.140625" style="1"/>
    <col min="9218" max="9218" width="105" style="1" customWidth="1"/>
    <col min="9219" max="9219" width="19.28515625" style="1" customWidth="1"/>
    <col min="9220" max="9220" width="18.5703125" style="1" customWidth="1"/>
    <col min="9221" max="9221" width="16" style="1" customWidth="1"/>
    <col min="9222" max="9222" width="27.7109375" style="1" customWidth="1"/>
    <col min="9223" max="9473" width="9.140625" style="1"/>
    <col min="9474" max="9474" width="105" style="1" customWidth="1"/>
    <col min="9475" max="9475" width="19.28515625" style="1" customWidth="1"/>
    <col min="9476" max="9476" width="18.5703125" style="1" customWidth="1"/>
    <col min="9477" max="9477" width="16" style="1" customWidth="1"/>
    <col min="9478" max="9478" width="27.7109375" style="1" customWidth="1"/>
    <col min="9479" max="9729" width="9.140625" style="1"/>
    <col min="9730" max="9730" width="105" style="1" customWidth="1"/>
    <col min="9731" max="9731" width="19.28515625" style="1" customWidth="1"/>
    <col min="9732" max="9732" width="18.5703125" style="1" customWidth="1"/>
    <col min="9733" max="9733" width="16" style="1" customWidth="1"/>
    <col min="9734" max="9734" width="27.7109375" style="1" customWidth="1"/>
    <col min="9735" max="9985" width="9.140625" style="1"/>
    <col min="9986" max="9986" width="105" style="1" customWidth="1"/>
    <col min="9987" max="9987" width="19.28515625" style="1" customWidth="1"/>
    <col min="9988" max="9988" width="18.5703125" style="1" customWidth="1"/>
    <col min="9989" max="9989" width="16" style="1" customWidth="1"/>
    <col min="9990" max="9990" width="27.7109375" style="1" customWidth="1"/>
    <col min="9991" max="10241" width="9.140625" style="1"/>
    <col min="10242" max="10242" width="105" style="1" customWidth="1"/>
    <col min="10243" max="10243" width="19.28515625" style="1" customWidth="1"/>
    <col min="10244" max="10244" width="18.5703125" style="1" customWidth="1"/>
    <col min="10245" max="10245" width="16" style="1" customWidth="1"/>
    <col min="10246" max="10246" width="27.7109375" style="1" customWidth="1"/>
    <col min="10247" max="10497" width="9.140625" style="1"/>
    <col min="10498" max="10498" width="105" style="1" customWidth="1"/>
    <col min="10499" max="10499" width="19.28515625" style="1" customWidth="1"/>
    <col min="10500" max="10500" width="18.5703125" style="1" customWidth="1"/>
    <col min="10501" max="10501" width="16" style="1" customWidth="1"/>
    <col min="10502" max="10502" width="27.7109375" style="1" customWidth="1"/>
    <col min="10503" max="10753" width="9.140625" style="1"/>
    <col min="10754" max="10754" width="105" style="1" customWidth="1"/>
    <col min="10755" max="10755" width="19.28515625" style="1" customWidth="1"/>
    <col min="10756" max="10756" width="18.5703125" style="1" customWidth="1"/>
    <col min="10757" max="10757" width="16" style="1" customWidth="1"/>
    <col min="10758" max="10758" width="27.7109375" style="1" customWidth="1"/>
    <col min="10759" max="11009" width="9.140625" style="1"/>
    <col min="11010" max="11010" width="105" style="1" customWidth="1"/>
    <col min="11011" max="11011" width="19.28515625" style="1" customWidth="1"/>
    <col min="11012" max="11012" width="18.5703125" style="1" customWidth="1"/>
    <col min="11013" max="11013" width="16" style="1" customWidth="1"/>
    <col min="11014" max="11014" width="27.7109375" style="1" customWidth="1"/>
    <col min="11015" max="11265" width="9.140625" style="1"/>
    <col min="11266" max="11266" width="105" style="1" customWidth="1"/>
    <col min="11267" max="11267" width="19.28515625" style="1" customWidth="1"/>
    <col min="11268" max="11268" width="18.5703125" style="1" customWidth="1"/>
    <col min="11269" max="11269" width="16" style="1" customWidth="1"/>
    <col min="11270" max="11270" width="27.7109375" style="1" customWidth="1"/>
    <col min="11271" max="11521" width="9.140625" style="1"/>
    <col min="11522" max="11522" width="105" style="1" customWidth="1"/>
    <col min="11523" max="11523" width="19.28515625" style="1" customWidth="1"/>
    <col min="11524" max="11524" width="18.5703125" style="1" customWidth="1"/>
    <col min="11525" max="11525" width="16" style="1" customWidth="1"/>
    <col min="11526" max="11526" width="27.7109375" style="1" customWidth="1"/>
    <col min="11527" max="11777" width="9.140625" style="1"/>
    <col min="11778" max="11778" width="105" style="1" customWidth="1"/>
    <col min="11779" max="11779" width="19.28515625" style="1" customWidth="1"/>
    <col min="11780" max="11780" width="18.5703125" style="1" customWidth="1"/>
    <col min="11781" max="11781" width="16" style="1" customWidth="1"/>
    <col min="11782" max="11782" width="27.7109375" style="1" customWidth="1"/>
    <col min="11783" max="12033" width="9.140625" style="1"/>
    <col min="12034" max="12034" width="105" style="1" customWidth="1"/>
    <col min="12035" max="12035" width="19.28515625" style="1" customWidth="1"/>
    <col min="12036" max="12036" width="18.5703125" style="1" customWidth="1"/>
    <col min="12037" max="12037" width="16" style="1" customWidth="1"/>
    <col min="12038" max="12038" width="27.7109375" style="1" customWidth="1"/>
    <col min="12039" max="12289" width="9.140625" style="1"/>
    <col min="12290" max="12290" width="105" style="1" customWidth="1"/>
    <col min="12291" max="12291" width="19.28515625" style="1" customWidth="1"/>
    <col min="12292" max="12292" width="18.5703125" style="1" customWidth="1"/>
    <col min="12293" max="12293" width="16" style="1" customWidth="1"/>
    <col min="12294" max="12294" width="27.7109375" style="1" customWidth="1"/>
    <col min="12295" max="12545" width="9.140625" style="1"/>
    <col min="12546" max="12546" width="105" style="1" customWidth="1"/>
    <col min="12547" max="12547" width="19.28515625" style="1" customWidth="1"/>
    <col min="12548" max="12548" width="18.5703125" style="1" customWidth="1"/>
    <col min="12549" max="12549" width="16" style="1" customWidth="1"/>
    <col min="12550" max="12550" width="27.7109375" style="1" customWidth="1"/>
    <col min="12551" max="12801" width="9.140625" style="1"/>
    <col min="12802" max="12802" width="105" style="1" customWidth="1"/>
    <col min="12803" max="12803" width="19.28515625" style="1" customWidth="1"/>
    <col min="12804" max="12804" width="18.5703125" style="1" customWidth="1"/>
    <col min="12805" max="12805" width="16" style="1" customWidth="1"/>
    <col min="12806" max="12806" width="27.7109375" style="1" customWidth="1"/>
    <col min="12807" max="13057" width="9.140625" style="1"/>
    <col min="13058" max="13058" width="105" style="1" customWidth="1"/>
    <col min="13059" max="13059" width="19.28515625" style="1" customWidth="1"/>
    <col min="13060" max="13060" width="18.5703125" style="1" customWidth="1"/>
    <col min="13061" max="13061" width="16" style="1" customWidth="1"/>
    <col min="13062" max="13062" width="27.7109375" style="1" customWidth="1"/>
    <col min="13063" max="13313" width="9.140625" style="1"/>
    <col min="13314" max="13314" width="105" style="1" customWidth="1"/>
    <col min="13315" max="13315" width="19.28515625" style="1" customWidth="1"/>
    <col min="13316" max="13316" width="18.5703125" style="1" customWidth="1"/>
    <col min="13317" max="13317" width="16" style="1" customWidth="1"/>
    <col min="13318" max="13318" width="27.7109375" style="1" customWidth="1"/>
    <col min="13319" max="13569" width="9.140625" style="1"/>
    <col min="13570" max="13570" width="105" style="1" customWidth="1"/>
    <col min="13571" max="13571" width="19.28515625" style="1" customWidth="1"/>
    <col min="13572" max="13572" width="18.5703125" style="1" customWidth="1"/>
    <col min="13573" max="13573" width="16" style="1" customWidth="1"/>
    <col min="13574" max="13574" width="27.7109375" style="1" customWidth="1"/>
    <col min="13575" max="13825" width="9.140625" style="1"/>
    <col min="13826" max="13826" width="105" style="1" customWidth="1"/>
    <col min="13827" max="13827" width="19.28515625" style="1" customWidth="1"/>
    <col min="13828" max="13828" width="18.5703125" style="1" customWidth="1"/>
    <col min="13829" max="13829" width="16" style="1" customWidth="1"/>
    <col min="13830" max="13830" width="27.7109375" style="1" customWidth="1"/>
    <col min="13831" max="14081" width="9.140625" style="1"/>
    <col min="14082" max="14082" width="105" style="1" customWidth="1"/>
    <col min="14083" max="14083" width="19.28515625" style="1" customWidth="1"/>
    <col min="14084" max="14084" width="18.5703125" style="1" customWidth="1"/>
    <col min="14085" max="14085" width="16" style="1" customWidth="1"/>
    <col min="14086" max="14086" width="27.7109375" style="1" customWidth="1"/>
    <col min="14087" max="14337" width="9.140625" style="1"/>
    <col min="14338" max="14338" width="105" style="1" customWidth="1"/>
    <col min="14339" max="14339" width="19.28515625" style="1" customWidth="1"/>
    <col min="14340" max="14340" width="18.5703125" style="1" customWidth="1"/>
    <col min="14341" max="14341" width="16" style="1" customWidth="1"/>
    <col min="14342" max="14342" width="27.7109375" style="1" customWidth="1"/>
    <col min="14343" max="14593" width="9.140625" style="1"/>
    <col min="14594" max="14594" width="105" style="1" customWidth="1"/>
    <col min="14595" max="14595" width="19.28515625" style="1" customWidth="1"/>
    <col min="14596" max="14596" width="18.5703125" style="1" customWidth="1"/>
    <col min="14597" max="14597" width="16" style="1" customWidth="1"/>
    <col min="14598" max="14598" width="27.7109375" style="1" customWidth="1"/>
    <col min="14599" max="14849" width="9.140625" style="1"/>
    <col min="14850" max="14850" width="105" style="1" customWidth="1"/>
    <col min="14851" max="14851" width="19.28515625" style="1" customWidth="1"/>
    <col min="14852" max="14852" width="18.5703125" style="1" customWidth="1"/>
    <col min="14853" max="14853" width="16" style="1" customWidth="1"/>
    <col min="14854" max="14854" width="27.7109375" style="1" customWidth="1"/>
    <col min="14855" max="15105" width="9.140625" style="1"/>
    <col min="15106" max="15106" width="105" style="1" customWidth="1"/>
    <col min="15107" max="15107" width="19.28515625" style="1" customWidth="1"/>
    <col min="15108" max="15108" width="18.5703125" style="1" customWidth="1"/>
    <col min="15109" max="15109" width="16" style="1" customWidth="1"/>
    <col min="15110" max="15110" width="27.7109375" style="1" customWidth="1"/>
    <col min="15111" max="15361" width="9.140625" style="1"/>
    <col min="15362" max="15362" width="105" style="1" customWidth="1"/>
    <col min="15363" max="15363" width="19.28515625" style="1" customWidth="1"/>
    <col min="15364" max="15364" width="18.5703125" style="1" customWidth="1"/>
    <col min="15365" max="15365" width="16" style="1" customWidth="1"/>
    <col min="15366" max="15366" width="27.7109375" style="1" customWidth="1"/>
    <col min="15367" max="15617" width="9.140625" style="1"/>
    <col min="15618" max="15618" width="105" style="1" customWidth="1"/>
    <col min="15619" max="15619" width="19.28515625" style="1" customWidth="1"/>
    <col min="15620" max="15620" width="18.5703125" style="1" customWidth="1"/>
    <col min="15621" max="15621" width="16" style="1" customWidth="1"/>
    <col min="15622" max="15622" width="27.7109375" style="1" customWidth="1"/>
    <col min="15623" max="15873" width="9.140625" style="1"/>
    <col min="15874" max="15874" width="105" style="1" customWidth="1"/>
    <col min="15875" max="15875" width="19.28515625" style="1" customWidth="1"/>
    <col min="15876" max="15876" width="18.5703125" style="1" customWidth="1"/>
    <col min="15877" max="15877" width="16" style="1" customWidth="1"/>
    <col min="15878" max="15878" width="27.7109375" style="1" customWidth="1"/>
    <col min="15879" max="16129" width="9.140625" style="1"/>
    <col min="16130" max="16130" width="105" style="1" customWidth="1"/>
    <col min="16131" max="16131" width="19.28515625" style="1" customWidth="1"/>
    <col min="16132" max="16132" width="18.5703125" style="1" customWidth="1"/>
    <col min="16133" max="16133" width="16" style="1" customWidth="1"/>
    <col min="16134" max="16134" width="27.7109375" style="1" customWidth="1"/>
    <col min="16135" max="16384" width="9.140625" style="1"/>
  </cols>
  <sheetData>
    <row r="1" spans="2:6" ht="27.75" customHeight="1">
      <c r="B1" s="79" t="s">
        <v>0</v>
      </c>
      <c r="C1" s="79"/>
      <c r="D1" s="79"/>
      <c r="E1" s="79"/>
      <c r="F1" s="79"/>
    </row>
    <row r="2" spans="2:6" ht="15.75">
      <c r="B2" s="2" t="s">
        <v>1</v>
      </c>
    </row>
    <row r="3" spans="2:6" ht="15.75">
      <c r="B3" s="2"/>
    </row>
    <row r="4" spans="2:6" ht="15.75">
      <c r="B4" s="4" t="s">
        <v>2</v>
      </c>
      <c r="C4" s="74" t="s">
        <v>3</v>
      </c>
      <c r="D4" s="75"/>
      <c r="E4" s="75"/>
      <c r="F4" s="76"/>
    </row>
    <row r="5" spans="2:6" ht="15.75">
      <c r="B5" s="4" t="s">
        <v>4</v>
      </c>
      <c r="C5" s="74" t="s">
        <v>5</v>
      </c>
      <c r="D5" s="75"/>
      <c r="E5" s="75"/>
      <c r="F5" s="76"/>
    </row>
    <row r="6" spans="2:6" ht="15.75">
      <c r="B6" s="5" t="s">
        <v>6</v>
      </c>
      <c r="C6" s="6" t="s">
        <v>7</v>
      </c>
      <c r="D6" s="7"/>
      <c r="E6" s="7"/>
      <c r="F6" s="7"/>
    </row>
    <row r="7" spans="2:6" ht="27.75" customHeight="1">
      <c r="B7" s="5" t="s">
        <v>8</v>
      </c>
      <c r="C7" s="80" t="s">
        <v>9</v>
      </c>
      <c r="D7" s="80"/>
      <c r="E7" s="80"/>
      <c r="F7" s="80"/>
    </row>
    <row r="8" spans="2:6" ht="15.75">
      <c r="B8" s="8" t="s">
        <v>10</v>
      </c>
      <c r="C8" s="81"/>
      <c r="D8" s="82"/>
      <c r="E8" s="82"/>
      <c r="F8" s="83"/>
    </row>
    <row r="9" spans="2:6">
      <c r="B9" s="9" t="s">
        <v>11</v>
      </c>
      <c r="C9" s="68" t="s">
        <v>12</v>
      </c>
      <c r="D9" s="69"/>
      <c r="E9" s="69"/>
      <c r="F9" s="70"/>
    </row>
    <row r="10" spans="2:6">
      <c r="B10" s="9" t="s">
        <v>13</v>
      </c>
      <c r="C10" s="68" t="s">
        <v>14</v>
      </c>
      <c r="D10" s="69"/>
      <c r="E10" s="69"/>
      <c r="F10" s="70"/>
    </row>
    <row r="11" spans="2:6" ht="15.75">
      <c r="B11" s="2"/>
      <c r="C11" s="10"/>
    </row>
    <row r="12" spans="2:6" ht="15.75">
      <c r="B12" s="2" t="s">
        <v>15</v>
      </c>
      <c r="C12" s="10"/>
    </row>
    <row r="13" spans="2:6" ht="15.75">
      <c r="B13" s="11" t="s">
        <v>2</v>
      </c>
      <c r="C13" s="71" t="s">
        <v>3</v>
      </c>
      <c r="D13" s="72"/>
      <c r="E13" s="72"/>
      <c r="F13" s="73"/>
    </row>
    <row r="14" spans="2:6" ht="15.75">
      <c r="B14" s="4" t="s">
        <v>4</v>
      </c>
      <c r="C14" s="74" t="s">
        <v>5</v>
      </c>
      <c r="D14" s="75"/>
      <c r="E14" s="75"/>
      <c r="F14" s="76"/>
    </row>
    <row r="15" spans="2:6" s="13" customFormat="1" ht="15.75">
      <c r="B15" s="12" t="s">
        <v>16</v>
      </c>
      <c r="C15" s="77" t="s">
        <v>17</v>
      </c>
      <c r="D15" s="77"/>
      <c r="E15" s="77"/>
      <c r="F15" s="78"/>
    </row>
    <row r="16" spans="2:6" s="13" customFormat="1" ht="15.75">
      <c r="B16" s="14"/>
      <c r="C16" s="15" t="s">
        <v>18</v>
      </c>
      <c r="D16" s="16"/>
      <c r="E16" s="16"/>
      <c r="F16" s="17"/>
    </row>
    <row r="17" spans="2:6" s="19" customFormat="1" ht="31.5">
      <c r="B17" s="18" t="s">
        <v>19</v>
      </c>
      <c r="C17" s="55" t="s">
        <v>20</v>
      </c>
      <c r="D17" s="55"/>
      <c r="E17" s="55"/>
      <c r="F17" s="55"/>
    </row>
    <row r="18" spans="2:6" s="19" customFormat="1" ht="31.5" customHeight="1">
      <c r="B18" s="20"/>
      <c r="C18" s="56" t="s">
        <v>21</v>
      </c>
      <c r="D18" s="57"/>
      <c r="E18" s="57"/>
      <c r="F18" s="58"/>
    </row>
    <row r="19" spans="2:6" s="19" customFormat="1" ht="28.5" customHeight="1">
      <c r="B19" s="21" t="s">
        <v>22</v>
      </c>
      <c r="C19" s="55" t="s">
        <v>23</v>
      </c>
      <c r="D19" s="55"/>
      <c r="E19" s="55"/>
      <c r="F19" s="55"/>
    </row>
    <row r="20" spans="2:6" s="19" customFormat="1" ht="29.25" customHeight="1">
      <c r="B20" s="22"/>
      <c r="C20" s="56" t="s">
        <v>24</v>
      </c>
      <c r="D20" s="57"/>
      <c r="E20" s="57"/>
      <c r="F20" s="58"/>
    </row>
    <row r="21" spans="2:6" s="19" customFormat="1" ht="29.25" customHeight="1">
      <c r="B21" s="22" t="s">
        <v>25</v>
      </c>
      <c r="C21" s="56" t="s">
        <v>26</v>
      </c>
      <c r="D21" s="57"/>
      <c r="E21" s="57"/>
      <c r="F21" s="58"/>
    </row>
    <row r="22" spans="2:6" ht="15.75">
      <c r="B22" s="23" t="s">
        <v>27</v>
      </c>
      <c r="C22" s="59" t="s">
        <v>28</v>
      </c>
      <c r="D22" s="60"/>
      <c r="E22" s="60"/>
      <c r="F22" s="61"/>
    </row>
    <row r="23" spans="2:6" s="19" customFormat="1" ht="42.75" customHeight="1">
      <c r="B23" s="24" t="s">
        <v>29</v>
      </c>
      <c r="C23" s="62" t="s">
        <v>30</v>
      </c>
      <c r="D23" s="63"/>
      <c r="E23" s="63"/>
      <c r="F23" s="64"/>
    </row>
    <row r="24" spans="2:6" ht="15.75">
      <c r="B24" s="25" t="s">
        <v>31</v>
      </c>
      <c r="C24" s="26"/>
      <c r="D24" s="26"/>
      <c r="E24" s="26"/>
      <c r="F24" s="27"/>
    </row>
    <row r="25" spans="2:6">
      <c r="B25" s="28" t="s">
        <v>32</v>
      </c>
      <c r="C25" s="65" t="s">
        <v>12</v>
      </c>
      <c r="D25" s="66"/>
      <c r="E25" s="66"/>
      <c r="F25" s="67"/>
    </row>
    <row r="26" spans="2:6">
      <c r="B26" s="29" t="s">
        <v>33</v>
      </c>
      <c r="C26" s="52" t="s">
        <v>14</v>
      </c>
      <c r="D26" s="53"/>
      <c r="E26" s="53"/>
      <c r="F26" s="54"/>
    </row>
    <row r="28" spans="2:6" ht="142.5" customHeight="1">
      <c r="B28" s="31" t="s">
        <v>34</v>
      </c>
      <c r="C28" s="32" t="s">
        <v>35</v>
      </c>
      <c r="D28" s="32" t="s">
        <v>36</v>
      </c>
      <c r="E28" s="32" t="s">
        <v>37</v>
      </c>
      <c r="F28" s="32" t="s">
        <v>38</v>
      </c>
    </row>
    <row r="29" spans="2:6" ht="30" customHeight="1">
      <c r="B29" s="31" t="s">
        <v>4</v>
      </c>
      <c r="C29" s="32" t="s">
        <v>5</v>
      </c>
      <c r="D29" s="32" t="s">
        <v>39</v>
      </c>
      <c r="E29" s="32" t="s">
        <v>40</v>
      </c>
      <c r="F29" s="32" t="s">
        <v>41</v>
      </c>
    </row>
    <row r="30" spans="2:6" ht="32.25" customHeight="1">
      <c r="B30" s="33" t="s">
        <v>42</v>
      </c>
      <c r="C30" s="34">
        <v>16.2</v>
      </c>
      <c r="D30" s="34">
        <v>2.8</v>
      </c>
      <c r="E30" s="34">
        <f>C30*D30</f>
        <v>45.359999999999992</v>
      </c>
      <c r="F30" s="34">
        <f>E30+E30*20%</f>
        <v>54.431999999999988</v>
      </c>
    </row>
    <row r="31" spans="2:6" ht="32.25" customHeight="1">
      <c r="B31" s="33" t="s">
        <v>43</v>
      </c>
      <c r="C31" s="34">
        <v>17.25</v>
      </c>
      <c r="D31" s="34">
        <v>2.8</v>
      </c>
      <c r="E31" s="34">
        <f t="shared" ref="E31:E43" si="0">C31*D31</f>
        <v>48.3</v>
      </c>
      <c r="F31" s="34">
        <f t="shared" ref="F31:F43" si="1">E31+E31*20%</f>
        <v>57.959999999999994</v>
      </c>
    </row>
    <row r="32" spans="2:6" ht="32.25" customHeight="1">
      <c r="B32" s="33" t="s">
        <v>44</v>
      </c>
      <c r="C32" s="34">
        <v>32.4</v>
      </c>
      <c r="D32" s="34">
        <v>2.8</v>
      </c>
      <c r="E32" s="34">
        <f t="shared" si="0"/>
        <v>90.719999999999985</v>
      </c>
      <c r="F32" s="34">
        <f t="shared" si="1"/>
        <v>108.86399999999998</v>
      </c>
    </row>
    <row r="33" spans="2:6" ht="32.25" customHeight="1">
      <c r="B33" s="33" t="s">
        <v>45</v>
      </c>
      <c r="C33" s="34">
        <v>10.8</v>
      </c>
      <c r="D33" s="34">
        <v>2.8</v>
      </c>
      <c r="E33" s="34">
        <f t="shared" si="0"/>
        <v>30.24</v>
      </c>
      <c r="F33" s="34">
        <f t="shared" si="1"/>
        <v>36.287999999999997</v>
      </c>
    </row>
    <row r="34" spans="2:6" ht="32.25" customHeight="1">
      <c r="B34" s="33" t="s">
        <v>46</v>
      </c>
      <c r="C34" s="34">
        <v>11.5</v>
      </c>
      <c r="D34" s="34">
        <v>2.8</v>
      </c>
      <c r="E34" s="34">
        <f t="shared" si="0"/>
        <v>32.199999999999996</v>
      </c>
      <c r="F34" s="34">
        <f t="shared" si="1"/>
        <v>38.639999999999993</v>
      </c>
    </row>
    <row r="35" spans="2:6" ht="32.25" customHeight="1">
      <c r="B35" s="33" t="s">
        <v>47</v>
      </c>
      <c r="C35" s="34">
        <v>10.8</v>
      </c>
      <c r="D35" s="34">
        <v>2.8</v>
      </c>
      <c r="E35" s="34">
        <f t="shared" si="0"/>
        <v>30.24</v>
      </c>
      <c r="F35" s="34">
        <f t="shared" si="1"/>
        <v>36.287999999999997</v>
      </c>
    </row>
    <row r="36" spans="2:6" ht="32.25" customHeight="1">
      <c r="B36" s="33" t="s">
        <v>48</v>
      </c>
      <c r="C36" s="34">
        <v>21.6</v>
      </c>
      <c r="D36" s="34">
        <v>2.8</v>
      </c>
      <c r="E36" s="34">
        <f t="shared" si="0"/>
        <v>60.48</v>
      </c>
      <c r="F36" s="34">
        <f t="shared" si="1"/>
        <v>72.575999999999993</v>
      </c>
    </row>
    <row r="37" spans="2:6" ht="32.25" customHeight="1">
      <c r="B37" s="33" t="s">
        <v>49</v>
      </c>
      <c r="C37" s="34">
        <v>14.4</v>
      </c>
      <c r="D37" s="34">
        <v>2.8</v>
      </c>
      <c r="E37" s="34">
        <f t="shared" si="0"/>
        <v>40.32</v>
      </c>
      <c r="F37" s="34">
        <f t="shared" si="1"/>
        <v>48.384</v>
      </c>
    </row>
    <row r="38" spans="2:6" ht="32.25" customHeight="1">
      <c r="B38" s="35" t="s">
        <v>50</v>
      </c>
      <c r="C38" s="36">
        <v>21.6</v>
      </c>
      <c r="D38" s="34">
        <v>2.8</v>
      </c>
      <c r="E38" s="34">
        <f t="shared" si="0"/>
        <v>60.48</v>
      </c>
      <c r="F38" s="34">
        <f t="shared" si="1"/>
        <v>72.575999999999993</v>
      </c>
    </row>
    <row r="39" spans="2:6" ht="32.25" customHeight="1">
      <c r="B39" s="35" t="s">
        <v>51</v>
      </c>
      <c r="C39" s="36">
        <v>23.6</v>
      </c>
      <c r="D39" s="34">
        <v>2.8</v>
      </c>
      <c r="E39" s="34">
        <f t="shared" si="0"/>
        <v>66.08</v>
      </c>
      <c r="F39" s="34">
        <f t="shared" si="1"/>
        <v>79.295999999999992</v>
      </c>
    </row>
    <row r="40" spans="2:6" ht="32.25" customHeight="1">
      <c r="B40" s="35" t="s">
        <v>52</v>
      </c>
      <c r="C40" s="36">
        <v>12.8</v>
      </c>
      <c r="D40" s="34">
        <v>2.8</v>
      </c>
      <c r="E40" s="34">
        <f t="shared" si="0"/>
        <v>35.839999999999996</v>
      </c>
      <c r="F40" s="34">
        <f t="shared" si="1"/>
        <v>43.007999999999996</v>
      </c>
    </row>
    <row r="41" spans="2:6" ht="32.25" customHeight="1">
      <c r="B41" s="35" t="s">
        <v>53</v>
      </c>
      <c r="C41" s="36">
        <v>13.5</v>
      </c>
      <c r="D41" s="34">
        <v>2.8</v>
      </c>
      <c r="E41" s="34">
        <f t="shared" si="0"/>
        <v>37.799999999999997</v>
      </c>
      <c r="F41" s="34">
        <f t="shared" si="1"/>
        <v>45.36</v>
      </c>
    </row>
    <row r="42" spans="2:6" ht="32.25" customHeight="1">
      <c r="B42" s="35" t="s">
        <v>54</v>
      </c>
      <c r="C42" s="36">
        <v>16.399999999999999</v>
      </c>
      <c r="D42" s="34">
        <v>2.8</v>
      </c>
      <c r="E42" s="34">
        <f t="shared" si="0"/>
        <v>45.919999999999995</v>
      </c>
      <c r="F42" s="34">
        <f t="shared" si="1"/>
        <v>55.103999999999992</v>
      </c>
    </row>
    <row r="43" spans="2:6" ht="32.25" customHeight="1">
      <c r="B43" s="33" t="s">
        <v>55</v>
      </c>
      <c r="C43" s="34">
        <v>18</v>
      </c>
      <c r="D43" s="34">
        <v>0</v>
      </c>
      <c r="E43" s="34">
        <f t="shared" si="0"/>
        <v>0</v>
      </c>
      <c r="F43" s="34">
        <f t="shared" si="1"/>
        <v>0</v>
      </c>
    </row>
    <row r="44" spans="2:6">
      <c r="B44" s="37"/>
      <c r="C44" s="38"/>
      <c r="D44" s="39"/>
      <c r="E44" s="39"/>
      <c r="F44" s="39"/>
    </row>
    <row r="47" spans="2:6" ht="15.75">
      <c r="B47" s="40" t="s">
        <v>56</v>
      </c>
    </row>
    <row r="48" spans="2:6" ht="112.5" customHeight="1">
      <c r="B48" s="32" t="s">
        <v>57</v>
      </c>
      <c r="C48" s="32" t="s">
        <v>35</v>
      </c>
      <c r="D48" s="32" t="s">
        <v>36</v>
      </c>
      <c r="E48" s="32" t="s">
        <v>58</v>
      </c>
    </row>
    <row r="49" spans="2:6" ht="15.75">
      <c r="B49" s="32" t="s">
        <v>4</v>
      </c>
      <c r="C49" s="32" t="s">
        <v>5</v>
      </c>
      <c r="D49" s="32" t="s">
        <v>39</v>
      </c>
      <c r="E49" s="32" t="s">
        <v>40</v>
      </c>
    </row>
    <row r="50" spans="2:6" ht="15.75">
      <c r="B50" s="41" t="s">
        <v>59</v>
      </c>
      <c r="C50" s="42"/>
      <c r="D50" s="42"/>
      <c r="E50" s="42"/>
    </row>
    <row r="51" spans="2:6" ht="16.5" customHeight="1">
      <c r="B51" s="43" t="s">
        <v>60</v>
      </c>
      <c r="C51" s="42" t="s">
        <v>61</v>
      </c>
      <c r="D51" s="42"/>
      <c r="E51" s="42"/>
    </row>
    <row r="52" spans="2:6">
      <c r="B52" s="43" t="s">
        <v>62</v>
      </c>
      <c r="C52" s="42" t="s">
        <v>63</v>
      </c>
      <c r="D52" s="44">
        <v>2.8</v>
      </c>
      <c r="E52" s="42">
        <f>D52*30</f>
        <v>84</v>
      </c>
    </row>
    <row r="53" spans="2:6">
      <c r="B53" s="43" t="s">
        <v>64</v>
      </c>
      <c r="C53" s="42" t="s">
        <v>63</v>
      </c>
      <c r="D53" s="44">
        <v>2.8</v>
      </c>
      <c r="E53" s="42">
        <f>D53*30</f>
        <v>84</v>
      </c>
    </row>
    <row r="54" spans="2:6">
      <c r="B54" s="43" t="s">
        <v>65</v>
      </c>
      <c r="C54" s="42" t="s">
        <v>63</v>
      </c>
      <c r="D54" s="44">
        <v>2.8</v>
      </c>
      <c r="E54" s="42">
        <f>D54*30</f>
        <v>84</v>
      </c>
    </row>
    <row r="55" spans="2:6" ht="30">
      <c r="B55" s="43" t="s">
        <v>66</v>
      </c>
      <c r="C55" s="42" t="s">
        <v>67</v>
      </c>
      <c r="D55" s="44">
        <v>2.8</v>
      </c>
      <c r="E55" s="42">
        <f>D55*15</f>
        <v>42</v>
      </c>
    </row>
    <row r="56" spans="2:6" ht="30">
      <c r="B56" s="43" t="s">
        <v>68</v>
      </c>
      <c r="C56" s="42" t="s">
        <v>61</v>
      </c>
      <c r="D56" s="44"/>
      <c r="E56" s="42"/>
    </row>
    <row r="57" spans="2:6">
      <c r="B57" s="43" t="s">
        <v>69</v>
      </c>
      <c r="C57" s="42" t="s">
        <v>63</v>
      </c>
      <c r="D57" s="44">
        <v>2.8</v>
      </c>
      <c r="E57" s="42">
        <f>D57*30</f>
        <v>84</v>
      </c>
    </row>
    <row r="58" spans="2:6">
      <c r="B58" s="43" t="s">
        <v>70</v>
      </c>
      <c r="C58" s="42" t="s">
        <v>67</v>
      </c>
      <c r="D58" s="44">
        <v>2.8</v>
      </c>
      <c r="E58" s="42">
        <f>D58*15</f>
        <v>42</v>
      </c>
    </row>
    <row r="59" spans="2:6" ht="30">
      <c r="B59" s="43" t="s">
        <v>71</v>
      </c>
      <c r="C59" s="42" t="s">
        <v>67</v>
      </c>
      <c r="D59" s="44">
        <v>2.8</v>
      </c>
      <c r="E59" s="42">
        <f>D59*15</f>
        <v>42</v>
      </c>
    </row>
    <row r="60" spans="2:6" ht="15.75">
      <c r="B60" s="41" t="s">
        <v>72</v>
      </c>
      <c r="C60" s="42"/>
      <c r="D60" s="44"/>
      <c r="E60" s="42"/>
    </row>
    <row r="61" spans="2:6" ht="30">
      <c r="B61" s="43" t="s">
        <v>73</v>
      </c>
      <c r="C61" s="42" t="s">
        <v>61</v>
      </c>
      <c r="D61" s="44"/>
      <c r="E61" s="42"/>
    </row>
    <row r="62" spans="2:6">
      <c r="B62" s="43" t="s">
        <v>74</v>
      </c>
      <c r="C62" s="42" t="s">
        <v>63</v>
      </c>
      <c r="D62" s="44">
        <v>2.8</v>
      </c>
      <c r="E62" s="42">
        <f>D62*30</f>
        <v>84</v>
      </c>
    </row>
    <row r="63" spans="2:6">
      <c r="B63" s="43" t="s">
        <v>75</v>
      </c>
      <c r="C63" s="42" t="s">
        <v>63</v>
      </c>
      <c r="D63" s="44">
        <v>2.8</v>
      </c>
      <c r="E63" s="42">
        <f>D63*30</f>
        <v>84</v>
      </c>
    </row>
    <row r="64" spans="2:6">
      <c r="B64" s="43" t="s">
        <v>76</v>
      </c>
      <c r="C64" s="42"/>
      <c r="D64" s="44">
        <v>2.8</v>
      </c>
      <c r="E64" s="42"/>
      <c r="F64" s="1"/>
    </row>
    <row r="65" spans="2:6">
      <c r="B65" s="43" t="s">
        <v>77</v>
      </c>
      <c r="C65" s="42" t="s">
        <v>67</v>
      </c>
      <c r="D65" s="44">
        <v>2.8</v>
      </c>
      <c r="E65" s="42">
        <f>D65*15</f>
        <v>42</v>
      </c>
      <c r="F65" s="1"/>
    </row>
    <row r="66" spans="2:6">
      <c r="B66" s="43" t="s">
        <v>78</v>
      </c>
      <c r="C66" s="42" t="s">
        <v>67</v>
      </c>
      <c r="D66" s="44">
        <v>2.8</v>
      </c>
      <c r="E66" s="42">
        <f>D66*15</f>
        <v>42</v>
      </c>
      <c r="F66" s="1"/>
    </row>
    <row r="67" spans="2:6" ht="15.75">
      <c r="B67" s="45" t="s">
        <v>79</v>
      </c>
      <c r="C67" s="42"/>
      <c r="D67" s="44"/>
      <c r="E67" s="42"/>
      <c r="F67" s="1"/>
    </row>
    <row r="68" spans="2:6" ht="30">
      <c r="B68" s="43" t="s">
        <v>80</v>
      </c>
      <c r="C68" s="42" t="s">
        <v>61</v>
      </c>
      <c r="D68" s="44"/>
      <c r="E68" s="42"/>
      <c r="F68" s="1"/>
    </row>
    <row r="69" spans="2:6">
      <c r="B69" s="43" t="s">
        <v>81</v>
      </c>
      <c r="C69" s="42" t="s">
        <v>63</v>
      </c>
      <c r="D69" s="44">
        <v>2.8</v>
      </c>
      <c r="E69" s="42">
        <f>D69*30</f>
        <v>84</v>
      </c>
      <c r="F69" s="1"/>
    </row>
    <row r="70" spans="2:6">
      <c r="B70" s="43" t="s">
        <v>82</v>
      </c>
      <c r="C70" s="42" t="s">
        <v>63</v>
      </c>
      <c r="D70" s="44">
        <v>2.8</v>
      </c>
      <c r="E70" s="42">
        <f>D70*30</f>
        <v>84</v>
      </c>
      <c r="F70" s="1"/>
    </row>
    <row r="71" spans="2:6" ht="45">
      <c r="B71" s="43" t="s">
        <v>83</v>
      </c>
      <c r="C71" s="42" t="s">
        <v>63</v>
      </c>
      <c r="D71" s="44">
        <v>2.8</v>
      </c>
      <c r="E71" s="42">
        <f>D71*30</f>
        <v>84</v>
      </c>
      <c r="F71" s="1"/>
    </row>
    <row r="72" spans="2:6" ht="45">
      <c r="B72" s="43" t="s">
        <v>84</v>
      </c>
      <c r="C72" s="42" t="s">
        <v>63</v>
      </c>
      <c r="D72" s="44">
        <v>2.8</v>
      </c>
      <c r="E72" s="42">
        <f>D72*30</f>
        <v>84</v>
      </c>
      <c r="F72" s="1"/>
    </row>
    <row r="73" spans="2:6" ht="30">
      <c r="B73" s="43" t="s">
        <v>85</v>
      </c>
      <c r="C73" s="42" t="s">
        <v>67</v>
      </c>
      <c r="D73" s="44">
        <v>2.8</v>
      </c>
      <c r="E73" s="42">
        <f>D73*15</f>
        <v>42</v>
      </c>
      <c r="F73" s="1"/>
    </row>
    <row r="74" spans="2:6" ht="45" customHeight="1">
      <c r="B74" s="43" t="s">
        <v>86</v>
      </c>
      <c r="C74" s="42"/>
      <c r="D74" s="44"/>
      <c r="E74" s="42"/>
      <c r="F74" s="1"/>
    </row>
    <row r="75" spans="2:6">
      <c r="B75" s="43" t="s">
        <v>87</v>
      </c>
      <c r="C75" s="42" t="s">
        <v>88</v>
      </c>
      <c r="D75" s="44">
        <v>2.8</v>
      </c>
      <c r="E75" s="42">
        <f>D75*30</f>
        <v>84</v>
      </c>
      <c r="F75" s="1"/>
    </row>
    <row r="76" spans="2:6">
      <c r="B76" s="43" t="s">
        <v>89</v>
      </c>
      <c r="C76" s="42" t="s">
        <v>90</v>
      </c>
      <c r="D76" s="44">
        <v>2.8</v>
      </c>
      <c r="E76" s="42">
        <f>D76*15</f>
        <v>42</v>
      </c>
      <c r="F76" s="1"/>
    </row>
    <row r="77" spans="2:6" ht="30">
      <c r="B77" s="43" t="s">
        <v>91</v>
      </c>
      <c r="C77" s="42" t="s">
        <v>90</v>
      </c>
      <c r="D77" s="44">
        <v>2.8</v>
      </c>
      <c r="E77" s="42">
        <f>D77*15</f>
        <v>42</v>
      </c>
      <c r="F77" s="1"/>
    </row>
    <row r="78" spans="2:6" ht="15.75">
      <c r="B78" s="41" t="s">
        <v>92</v>
      </c>
      <c r="C78" s="42"/>
      <c r="D78" s="44"/>
      <c r="E78" s="42"/>
      <c r="F78" s="1"/>
    </row>
    <row r="79" spans="2:6" ht="17.25" customHeight="1">
      <c r="B79" s="43" t="s">
        <v>93</v>
      </c>
      <c r="C79" s="42"/>
      <c r="D79" s="44"/>
      <c r="E79" s="42"/>
      <c r="F79" s="1"/>
    </row>
    <row r="80" spans="2:6">
      <c r="B80" s="43" t="s">
        <v>94</v>
      </c>
      <c r="C80" s="42" t="s">
        <v>88</v>
      </c>
      <c r="D80" s="44">
        <v>2.8</v>
      </c>
      <c r="E80" s="42">
        <f>D80*30</f>
        <v>84</v>
      </c>
      <c r="F80" s="1"/>
    </row>
    <row r="81" spans="2:6">
      <c r="B81" s="43" t="s">
        <v>95</v>
      </c>
      <c r="C81" s="42" t="s">
        <v>90</v>
      </c>
      <c r="D81" s="44">
        <v>2.8</v>
      </c>
      <c r="E81" s="42">
        <f>D81*15</f>
        <v>42</v>
      </c>
      <c r="F81" s="1"/>
    </row>
    <row r="82" spans="2:6" ht="30">
      <c r="B82" s="43" t="s">
        <v>96</v>
      </c>
      <c r="C82" s="42" t="s">
        <v>90</v>
      </c>
      <c r="D82" s="44">
        <v>2.8</v>
      </c>
      <c r="E82" s="42">
        <f>D82*15</f>
        <v>42</v>
      </c>
      <c r="F82" s="1"/>
    </row>
    <row r="83" spans="2:6" ht="15.75" customHeight="1">
      <c r="B83" s="41" t="s">
        <v>97</v>
      </c>
      <c r="C83" s="42"/>
      <c r="D83" s="44"/>
      <c r="E83" s="42"/>
      <c r="F83" s="1"/>
    </row>
    <row r="84" spans="2:6" ht="19.5" customHeight="1">
      <c r="B84" s="43" t="s">
        <v>98</v>
      </c>
      <c r="C84" s="42"/>
      <c r="D84" s="44"/>
      <c r="E84" s="42"/>
      <c r="F84" s="1"/>
    </row>
    <row r="85" spans="2:6">
      <c r="B85" s="43" t="s">
        <v>99</v>
      </c>
      <c r="C85" s="42" t="s">
        <v>88</v>
      </c>
      <c r="D85" s="44">
        <v>2.8</v>
      </c>
      <c r="E85" s="42">
        <f>D85*30</f>
        <v>84</v>
      </c>
      <c r="F85" s="1"/>
    </row>
    <row r="86" spans="2:6">
      <c r="B86" s="43" t="s">
        <v>100</v>
      </c>
      <c r="C86" s="42" t="s">
        <v>90</v>
      </c>
      <c r="D86" s="44">
        <v>2.8</v>
      </c>
      <c r="E86" s="42">
        <f>D86*15</f>
        <v>42</v>
      </c>
      <c r="F86" s="1"/>
    </row>
    <row r="87" spans="2:6" ht="30">
      <c r="B87" s="43" t="s">
        <v>101</v>
      </c>
      <c r="C87" s="42" t="s">
        <v>90</v>
      </c>
      <c r="D87" s="44">
        <v>2.8</v>
      </c>
      <c r="E87" s="42">
        <f>D87*15</f>
        <v>42</v>
      </c>
      <c r="F87" s="1"/>
    </row>
    <row r="88" spans="2:6" ht="15.75">
      <c r="B88" s="41" t="s">
        <v>102</v>
      </c>
      <c r="C88" s="42"/>
      <c r="D88" s="44"/>
      <c r="E88" s="42"/>
      <c r="F88" s="1"/>
    </row>
    <row r="89" spans="2:6" ht="30">
      <c r="B89" s="43" t="s">
        <v>103</v>
      </c>
      <c r="C89" s="42" t="s">
        <v>63</v>
      </c>
      <c r="D89" s="44">
        <v>2.8</v>
      </c>
      <c r="E89" s="42">
        <f>D89*30</f>
        <v>84</v>
      </c>
      <c r="F89" s="1"/>
    </row>
    <row r="90" spans="2:6" ht="15.75">
      <c r="B90" s="41" t="s">
        <v>104</v>
      </c>
      <c r="C90" s="42"/>
      <c r="D90" s="44"/>
      <c r="E90" s="42"/>
      <c r="F90" s="1"/>
    </row>
    <row r="91" spans="2:6" ht="45">
      <c r="B91" s="43" t="s">
        <v>105</v>
      </c>
      <c r="C91" s="42" t="s">
        <v>63</v>
      </c>
      <c r="D91" s="44">
        <v>2.8</v>
      </c>
      <c r="E91" s="42">
        <f>D91*30</f>
        <v>84</v>
      </c>
      <c r="F91" s="1"/>
    </row>
    <row r="92" spans="2:6" ht="15.75">
      <c r="B92" s="41" t="s">
        <v>106</v>
      </c>
      <c r="C92" s="42"/>
      <c r="D92" s="44"/>
      <c r="E92" s="42"/>
      <c r="F92" s="1"/>
    </row>
    <row r="93" spans="2:6" ht="30">
      <c r="B93" s="33" t="s">
        <v>107</v>
      </c>
      <c r="C93" s="46" t="s">
        <v>63</v>
      </c>
      <c r="D93" s="44">
        <v>2.8</v>
      </c>
      <c r="E93" s="42">
        <f>D93*30</f>
        <v>84</v>
      </c>
      <c r="F93" s="1"/>
    </row>
    <row r="94" spans="2:6" ht="15.75">
      <c r="B94" s="45" t="s">
        <v>108</v>
      </c>
      <c r="C94" s="46"/>
      <c r="D94" s="44"/>
      <c r="E94" s="42"/>
      <c r="F94" s="1"/>
    </row>
    <row r="95" spans="2:6" ht="45">
      <c r="B95" s="33" t="s">
        <v>109</v>
      </c>
      <c r="C95" s="46" t="s">
        <v>63</v>
      </c>
      <c r="D95" s="44">
        <v>2.8</v>
      </c>
      <c r="E95" s="42"/>
      <c r="F95" s="1"/>
    </row>
    <row r="96" spans="2:6" ht="15.75">
      <c r="B96" s="45" t="s">
        <v>110</v>
      </c>
      <c r="C96" s="46"/>
      <c r="D96" s="44"/>
      <c r="E96" s="42"/>
    </row>
    <row r="97" spans="2:6" ht="30">
      <c r="B97" s="33" t="s">
        <v>111</v>
      </c>
      <c r="C97" s="46" t="s">
        <v>63</v>
      </c>
      <c r="D97" s="44">
        <v>2.8</v>
      </c>
      <c r="E97" s="42">
        <f>D97*30</f>
        <v>84</v>
      </c>
    </row>
    <row r="98" spans="2:6" ht="15.75">
      <c r="B98" s="47" t="s">
        <v>112</v>
      </c>
      <c r="C98" s="33"/>
      <c r="D98" s="44"/>
      <c r="E98" s="42"/>
    </row>
    <row r="99" spans="2:6" ht="30">
      <c r="B99" s="48" t="s">
        <v>113</v>
      </c>
      <c r="C99" s="46" t="s">
        <v>61</v>
      </c>
      <c r="D99" s="44"/>
      <c r="E99" s="42"/>
    </row>
    <row r="100" spans="2:6">
      <c r="B100" s="33" t="s">
        <v>114</v>
      </c>
      <c r="C100" s="46" t="s">
        <v>63</v>
      </c>
      <c r="D100" s="44">
        <v>2.8</v>
      </c>
      <c r="E100" s="42">
        <f>D100*30</f>
        <v>84</v>
      </c>
    </row>
    <row r="101" spans="2:6" s="49" customFormat="1">
      <c r="B101" s="33" t="s">
        <v>115</v>
      </c>
      <c r="C101" s="46" t="s">
        <v>63</v>
      </c>
      <c r="D101" s="44">
        <v>2.8</v>
      </c>
      <c r="E101" s="42">
        <f>D101*30</f>
        <v>84</v>
      </c>
      <c r="F101" s="39"/>
    </row>
    <row r="102" spans="2:6" s="49" customFormat="1">
      <c r="B102" s="48" t="s">
        <v>116</v>
      </c>
      <c r="C102" s="46" t="s">
        <v>63</v>
      </c>
      <c r="D102" s="44">
        <v>2.8</v>
      </c>
      <c r="E102" s="42">
        <f>D102*30</f>
        <v>84</v>
      </c>
      <c r="F102" s="39"/>
    </row>
    <row r="103" spans="2:6" s="49" customFormat="1" ht="30">
      <c r="B103" s="33" t="s">
        <v>117</v>
      </c>
      <c r="C103" s="46" t="s">
        <v>118</v>
      </c>
      <c r="D103" s="44">
        <v>2.8</v>
      </c>
      <c r="E103" s="42">
        <f>D103*15</f>
        <v>42</v>
      </c>
      <c r="F103" s="39"/>
    </row>
    <row r="104" spans="2:6" s="49" customFormat="1" ht="16.5" customHeight="1">
      <c r="B104" s="33" t="s">
        <v>119</v>
      </c>
      <c r="C104" s="46"/>
      <c r="D104" s="44">
        <v>2.8</v>
      </c>
      <c r="E104" s="42"/>
      <c r="F104" s="39"/>
    </row>
    <row r="105" spans="2:6">
      <c r="B105" s="33" t="s">
        <v>120</v>
      </c>
      <c r="C105" s="46" t="s">
        <v>121</v>
      </c>
      <c r="D105" s="44">
        <v>2.8</v>
      </c>
      <c r="E105" s="42">
        <f>D105*30</f>
        <v>84</v>
      </c>
    </row>
    <row r="106" spans="2:6">
      <c r="B106" s="33" t="s">
        <v>122</v>
      </c>
      <c r="C106" s="46" t="s">
        <v>118</v>
      </c>
      <c r="D106" s="44">
        <v>2.8</v>
      </c>
      <c r="E106" s="42">
        <f>D106*15</f>
        <v>42</v>
      </c>
    </row>
    <row r="107" spans="2:6" ht="30">
      <c r="B107" s="33" t="s">
        <v>123</v>
      </c>
      <c r="C107" s="46" t="s">
        <v>118</v>
      </c>
      <c r="D107" s="44">
        <v>2.8</v>
      </c>
      <c r="E107" s="42">
        <f>D107*15</f>
        <v>42</v>
      </c>
    </row>
    <row r="108" spans="2:6">
      <c r="B108" s="50"/>
      <c r="C108" s="51"/>
    </row>
  </sheetData>
  <mergeCells count="19">
    <mergeCell ref="C18:F18"/>
    <mergeCell ref="B1:F1"/>
    <mergeCell ref="C4:F4"/>
    <mergeCell ref="C5:F5"/>
    <mergeCell ref="C7:F7"/>
    <mergeCell ref="C8:F8"/>
    <mergeCell ref="C9:F9"/>
    <mergeCell ref="C10:F10"/>
    <mergeCell ref="C13:F13"/>
    <mergeCell ref="C14:F14"/>
    <mergeCell ref="C15:F15"/>
    <mergeCell ref="C17:F17"/>
    <mergeCell ref="C26:F26"/>
    <mergeCell ref="C19:F19"/>
    <mergeCell ref="C20:F20"/>
    <mergeCell ref="C21:F21"/>
    <mergeCell ref="C22:F22"/>
    <mergeCell ref="C23:F23"/>
    <mergeCell ref="C25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2018-05-21T05:22:05Z</dcterms:modified>
</cp:coreProperties>
</file>